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 activeTab="0"/>
  </bookViews>
  <sheets>
    <sheet name="Shee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<sst xmlns="http://schemas.openxmlformats.org/spreadsheetml/2006/main" count="22" uniqueCount="20">
  <si>
    <t>Conc. Of Solids (wt%)</t>
  </si>
  <si>
    <t>Solve for p of Liquid</t>
  </si>
  <si>
    <t>Solve for p of Solids</t>
  </si>
  <si>
    <t>Solve for Slurry Density</t>
  </si>
  <si>
    <t>Weight of Slurry (g)</t>
  </si>
  <si>
    <t>Weight of Solids (g)</t>
  </si>
  <si>
    <t>Volume of Slurry (cc)</t>
  </si>
  <si>
    <t>Output given in THESE cells -&gt;</t>
  </si>
  <si>
    <t>Input in THESE cells -&gt;</t>
  </si>
  <si>
    <t>Output</t>
  </si>
  <si>
    <t>Input</t>
  </si>
  <si>
    <t>Slurry Density (g/cc)</t>
  </si>
  <si>
    <t>Conc. Of Solids (wt%) (out of 100)</t>
  </si>
  <si>
    <t>Density of Solids (kg/m^3) or (g/cc)</t>
  </si>
  <si>
    <t>Density of Liquids (kg/m^3) or (g/cc)</t>
  </si>
  <si>
    <t>Slurry Density (kg/m^3) or (g/cc)</t>
  </si>
  <si>
    <t>g/cc</t>
  </si>
  <si>
    <t>kg/m^3</t>
  </si>
  <si>
    <t xml:space="preserve">Convert g/cc to kg/m^3 </t>
  </si>
  <si>
    <t>Convert kg/m^3 to g/cc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</si>
</sst>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-0.24997000396251678"/>
        <bgColor indexed="64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1" applyNumberFormat="0" applyAlignment="0" applyProtection="0"/>
    <xf numFmtId="0" fontId="3" fillId="3" borderId="1" applyNumberFormat="0" applyAlignment="0" applyProtection="0"/>
  </cellStyleXfs>
  <cellXfs count="8">
    <xf numFmtId="0" fontId="0" fillId="0" borderId="0" xfId="0"/>
    <xf numFmtId="0" fontId="0" fillId="4" borderId="2" xfId="0" applyFill="1" applyBorder="1"/>
    <xf numFmtId="0" fontId="0" fillId="5" borderId="0" xfId="0" applyFill="1"/>
    <xf numFmtId="0" fontId="0" fillId="0" borderId="2" xfId="0" applyFill="1" applyBorder="1"/>
    <xf numFmtId="0" fontId="0" fillId="0" borderId="2" xfId="0" applyBorder="1"/>
    <xf numFmtId="0" fontId="2" fillId="2" borderId="2" xfId="20" applyBorder="1"/>
    <xf numFmtId="0" fontId="3" fillId="3" borderId="2" xfId="21" applyBorder="1"/>
    <xf numFmtId="0" fontId="0" fillId="4" borderId="2" xfId="20" applyFont="1" applyFill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Input" xfId="20"/>
    <cellStyle name="Calculation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 topLeftCell="A1">
      <selection activeCell="D17" sqref="D17"/>
    </sheetView>
  </sheetViews>
  <sheetFormatPr defaultColWidth="9.140625" defaultRowHeight="15"/>
  <cols>
    <col min="1" max="1" width="34.28125" style="0" customWidth="1"/>
    <col min="4" max="4" width="21.8515625" style="0" customWidth="1"/>
  </cols>
  <sheetData>
    <row r="1" spans="1:5" ht="15">
      <c r="A1" s="1" t="s">
        <v>15</v>
      </c>
      <c r="B1" s="5"/>
      <c r="D1" s="1" t="s">
        <v>4</v>
      </c>
      <c r="E1" s="5"/>
    </row>
    <row r="2" spans="1:5" ht="15">
      <c r="A2" s="1" t="s">
        <v>12</v>
      </c>
      <c r="B2" s="5"/>
      <c r="D2" s="1" t="s">
        <v>5</v>
      </c>
      <c r="E2" s="5"/>
    </row>
    <row r="3" spans="1:5" ht="15">
      <c r="A3" s="1" t="s">
        <v>13</v>
      </c>
      <c r="B3" s="5"/>
      <c r="D3" s="1" t="s">
        <v>6</v>
      </c>
      <c r="E3" s="5"/>
    </row>
    <row r="4" spans="1:2" ht="15">
      <c r="A4" s="1" t="s">
        <v>14</v>
      </c>
      <c r="B4" s="5"/>
    </row>
    <row r="5" spans="1:5" ht="15">
      <c r="A5" s="2"/>
      <c r="B5" s="2"/>
      <c r="D5" s="2"/>
      <c r="E5" s="2"/>
    </row>
    <row r="6" spans="1:5" ht="15">
      <c r="A6" s="1" t="s">
        <v>3</v>
      </c>
      <c r="B6" s="6" t="e">
        <f>(100/((B2/B3)+(100-B2)/(B4)))</f>
        <v>#DIV/0!</v>
      </c>
      <c r="D6" s="1" t="s">
        <v>11</v>
      </c>
      <c r="E6" s="6" t="e">
        <f>E1/E3</f>
        <v>#DIV/0!</v>
      </c>
    </row>
    <row r="7" spans="1:5" ht="15">
      <c r="A7" s="1" t="s">
        <v>1</v>
      </c>
      <c r="B7" s="6" t="e">
        <f>(((B2-100)*B1*B3)/(B2*B1-100*B3))</f>
        <v>#DIV/0!</v>
      </c>
      <c r="D7" s="1" t="s">
        <v>0</v>
      </c>
      <c r="E7" s="6" t="e">
        <f>(E2/E1)*100</f>
        <v>#DIV/0!</v>
      </c>
    </row>
    <row r="8" spans="1:2" ht="15">
      <c r="A8" s="1" t="s">
        <v>2</v>
      </c>
      <c r="B8" s="6" t="e">
        <f>(B2*B4*B1)/((B2-100)*B1+100*B4)</f>
        <v>#DIV/0!</v>
      </c>
    </row>
    <row r="10" spans="1:2" ht="15">
      <c r="A10" s="3" t="s">
        <v>8</v>
      </c>
      <c r="B10" s="5" t="s">
        <v>10</v>
      </c>
    </row>
    <row r="11" spans="1:2" ht="15">
      <c r="A11" s="3" t="s">
        <v>7</v>
      </c>
      <c r="B11" s="6" t="s">
        <v>9</v>
      </c>
    </row>
    <row r="13" spans="2:3" ht="15">
      <c r="B13" s="4" t="s">
        <v>16</v>
      </c>
      <c r="C13" s="4" t="s">
        <v>17</v>
      </c>
    </row>
    <row r="14" spans="1:3" ht="15">
      <c r="A14" s="7" t="s">
        <v>18</v>
      </c>
      <c r="B14" s="5"/>
      <c r="C14" s="6">
        <f>B14*1000</f>
        <v>0</v>
      </c>
    </row>
    <row r="16" spans="2:3" ht="15">
      <c r="B16" s="4" t="s">
        <v>17</v>
      </c>
      <c r="C16" s="4" t="s">
        <v>16</v>
      </c>
    </row>
    <row r="17" spans="1:3" ht="15">
      <c r="A17" s="1" t="s">
        <v>19</v>
      </c>
      <c r="B17" s="5"/>
      <c r="C17" s="6">
        <f>B17/1000</f>
        <v>0</v>
      </c>
    </row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2021-06-11T22:11:54Z</dcterms:modified>
  <cp:category/>
  <cp:version/>
  <cp:contentType/>
  <cp:contentStatus/>
</cp:coreProperties>
</file>